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3" i="1" l="1"/>
  <c r="J13" i="1"/>
  <c r="K13" i="1"/>
  <c r="J6" i="1"/>
  <c r="F6" i="1"/>
  <c r="F16" i="1" l="1"/>
  <c r="J16" i="1" s="1"/>
  <c r="K16" i="1" s="1"/>
  <c r="F15" i="1"/>
  <c r="J15" i="1" s="1"/>
  <c r="K15" i="1" s="1"/>
  <c r="F14" i="1"/>
  <c r="J14" i="1" s="1"/>
  <c r="K14" i="1" s="1"/>
  <c r="F12" i="1"/>
  <c r="J12" i="1" s="1"/>
  <c r="K12" i="1" s="1"/>
  <c r="F11" i="1"/>
  <c r="J11" i="1" s="1"/>
  <c r="K11" i="1" s="1"/>
  <c r="F10" i="1"/>
  <c r="J10" i="1" s="1"/>
  <c r="K10" i="1" s="1"/>
  <c r="F9" i="1"/>
  <c r="J9" i="1" s="1"/>
  <c r="K9" i="1" s="1"/>
  <c r="F8" i="1"/>
  <c r="J8" i="1" s="1"/>
  <c r="K8" i="1" s="1"/>
  <c r="F7" i="1"/>
  <c r="K6" i="1"/>
  <c r="J7" i="1" l="1"/>
  <c r="K7" i="1" s="1"/>
</calcChain>
</file>

<file path=xl/sharedStrings.xml><?xml version="1.0" encoding="utf-8"?>
<sst xmlns="http://schemas.openxmlformats.org/spreadsheetml/2006/main" count="25" uniqueCount="25">
  <si>
    <t>№</t>
  </si>
  <si>
    <t>Корень из-3</t>
  </si>
  <si>
    <t>COS Ф</t>
  </si>
  <si>
    <t>АО "УК СЭЗ "Хоргос - Восточные ворота"</t>
  </si>
  <si>
    <t>ТП-1И</t>
  </si>
  <si>
    <t>ТП-2И</t>
  </si>
  <si>
    <t>ТП-3И</t>
  </si>
  <si>
    <t>ТП-4И</t>
  </si>
  <si>
    <t>ТП-5И</t>
  </si>
  <si>
    <t>ТП-1Л</t>
  </si>
  <si>
    <t>ТП-2Л</t>
  </si>
  <si>
    <t>ТП-Общежитие</t>
  </si>
  <si>
    <t>ТП-Водозабор</t>
  </si>
  <si>
    <t>ТП-Очистные</t>
  </si>
  <si>
    <t>Напряжения (кВ)</t>
  </si>
  <si>
    <t xml:space="preserve">Ток среднего значения (А) </t>
  </si>
  <si>
    <t xml:space="preserve">Потребляемая нагрузка (кВт) </t>
  </si>
  <si>
    <t>Мощность  ТМГ (кВА)</t>
  </si>
  <si>
    <t>Допустимая Нагрузка (кВт)</t>
  </si>
  <si>
    <t>Фактическая нагрузка (кВт)</t>
  </si>
  <si>
    <t>Наименование ТП-10/0,4кВ</t>
  </si>
  <si>
    <t>ТП-Развязка</t>
  </si>
  <si>
    <t>Сводная информация по свободной мощности за IІI квартал 2026 года</t>
  </si>
  <si>
    <t xml:space="preserve">Свободная мощность (кВт) </t>
  </si>
  <si>
    <t xml:space="preserve">Свободная мощность по ТУ (4,3 МВт)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</si>
</sst>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zoomScale="145" zoomScaleNormal="145" workbookViewId="0">
      <selection activeCell="L4" sqref="L4"/>
    </sheetView>
  </sheetViews>
  <sheetFormatPr defaultRowHeight="18.75" x14ac:dyDescent="0.25"/>
  <cols>
    <col min="1" max="1" width="6.28515625" style="1" customWidth="1"/>
    <col min="2" max="2" width="18.7109375" style="1" customWidth="1"/>
    <col min="3" max="3" width="14.42578125" style="1" bestFit="1" customWidth="1"/>
    <col min="4" max="4" width="14.5703125" style="1" bestFit="1" customWidth="1"/>
    <col min="5" max="5" width="11" style="1" customWidth="1"/>
    <col min="6" max="6" width="16.28515625" style="1" bestFit="1" customWidth="1"/>
    <col min="7" max="7" width="12.5703125" style="1" bestFit="1" customWidth="1"/>
    <col min="8" max="8" width="10" style="1" customWidth="1"/>
    <col min="9" max="9" width="16.5703125" style="1" bestFit="1" customWidth="1"/>
    <col min="10" max="10" width="16.140625" style="1" bestFit="1" customWidth="1"/>
    <col min="11" max="11" width="17.42578125" style="1" customWidth="1"/>
    <col min="12" max="12" width="18.42578125" style="1" customWidth="1"/>
    <col min="13" max="16384" width="9.140625" style="1"/>
  </cols>
  <sheetData>
    <row r="1" spans="1:12" ht="19.5" thickBot="1" x14ac:dyDescent="0.3"/>
    <row r="2" spans="1:12" s="2" customFormat="1" x14ac:dyDescent="0.25">
      <c r="A2" s="24" t="s">
        <v>22</v>
      </c>
      <c r="B2" s="25"/>
      <c r="C2" s="25"/>
      <c r="D2" s="25"/>
      <c r="E2" s="25"/>
      <c r="F2" s="25"/>
      <c r="G2" s="25"/>
      <c r="H2" s="25"/>
      <c r="I2" s="25"/>
      <c r="J2" s="25"/>
      <c r="K2" s="26"/>
    </row>
    <row r="3" spans="1:12" s="2" customFormat="1" ht="19.5" thickBot="1" x14ac:dyDescent="0.3">
      <c r="A3" s="27" t="s">
        <v>3</v>
      </c>
      <c r="B3" s="28"/>
      <c r="C3" s="28"/>
      <c r="D3" s="28"/>
      <c r="E3" s="28"/>
      <c r="F3" s="28"/>
      <c r="G3" s="28"/>
      <c r="H3" s="28"/>
      <c r="I3" s="28"/>
      <c r="J3" s="28"/>
      <c r="K3" s="29"/>
    </row>
    <row r="4" spans="1:12" s="2" customFormat="1" ht="47.25" x14ac:dyDescent="0.25">
      <c r="A4" s="19" t="s">
        <v>0</v>
      </c>
      <c r="B4" s="20" t="s">
        <v>20</v>
      </c>
      <c r="C4" s="20" t="s">
        <v>14</v>
      </c>
      <c r="D4" s="20" t="s">
        <v>15</v>
      </c>
      <c r="E4" s="20" t="s">
        <v>1</v>
      </c>
      <c r="F4" s="20" t="s">
        <v>16</v>
      </c>
      <c r="G4" s="20" t="s">
        <v>17</v>
      </c>
      <c r="H4" s="20" t="s">
        <v>2</v>
      </c>
      <c r="I4" s="20" t="s">
        <v>18</v>
      </c>
      <c r="J4" s="20" t="s">
        <v>19</v>
      </c>
      <c r="K4" s="21" t="s">
        <v>23</v>
      </c>
      <c r="L4" s="21" t="s">
        <v>24</v>
      </c>
    </row>
    <row r="5" spans="1:12" s="2" customFormat="1" x14ac:dyDescent="0.25">
      <c r="A5" s="9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10">
        <v>11</v>
      </c>
    </row>
    <row r="6" spans="1:12" x14ac:dyDescent="0.25">
      <c r="A6" s="11">
        <v>1</v>
      </c>
      <c r="B6" s="22" t="s">
        <v>4</v>
      </c>
      <c r="C6" s="6">
        <v>0.4</v>
      </c>
      <c r="D6" s="3">
        <v>14</v>
      </c>
      <c r="E6" s="3">
        <v>1.732</v>
      </c>
      <c r="F6" s="4">
        <f>C6*D6*E6</f>
        <v>9.6992000000000012</v>
      </c>
      <c r="G6" s="3">
        <v>100</v>
      </c>
      <c r="H6" s="3">
        <v>0.8</v>
      </c>
      <c r="I6" s="3">
        <v>63.5</v>
      </c>
      <c r="J6" s="4">
        <f>F6</f>
        <v>9.6992000000000012</v>
      </c>
      <c r="K6" s="12">
        <f>I6-J6</f>
        <v>53.800799999999995</v>
      </c>
    </row>
    <row r="7" spans="1:12" x14ac:dyDescent="0.25">
      <c r="A7" s="11">
        <v>2</v>
      </c>
      <c r="B7" s="22" t="s">
        <v>5</v>
      </c>
      <c r="C7" s="6">
        <v>0.4</v>
      </c>
      <c r="D7" s="3">
        <v>2.5</v>
      </c>
      <c r="E7" s="3">
        <v>1.732</v>
      </c>
      <c r="F7" s="4">
        <f t="shared" ref="F7:F12" si="0">C7*D7*E7</f>
        <v>1.732</v>
      </c>
      <c r="G7" s="3">
        <v>630</v>
      </c>
      <c r="H7" s="3">
        <v>0.8</v>
      </c>
      <c r="I7" s="3">
        <v>364.16</v>
      </c>
      <c r="J7" s="4">
        <f>F7</f>
        <v>1.732</v>
      </c>
      <c r="K7" s="12">
        <f t="shared" ref="K7:K16" si="1">I7-J7</f>
        <v>362.428</v>
      </c>
    </row>
    <row r="8" spans="1:12" x14ac:dyDescent="0.25">
      <c r="A8" s="11">
        <v>3</v>
      </c>
      <c r="B8" s="22" t="s">
        <v>6</v>
      </c>
      <c r="C8" s="6">
        <v>0.4</v>
      </c>
      <c r="D8" s="3">
        <v>3.9</v>
      </c>
      <c r="E8" s="3">
        <v>1.732</v>
      </c>
      <c r="F8" s="4">
        <f t="shared" si="0"/>
        <v>2.7019199999999999</v>
      </c>
      <c r="G8" s="3">
        <v>400</v>
      </c>
      <c r="H8" s="3">
        <v>0.8</v>
      </c>
      <c r="I8" s="3">
        <v>236.2</v>
      </c>
      <c r="J8" s="4">
        <f t="shared" ref="J8:J16" si="2">F8</f>
        <v>2.7019199999999999</v>
      </c>
      <c r="K8" s="12">
        <f t="shared" si="1"/>
        <v>233.49807999999999</v>
      </c>
    </row>
    <row r="9" spans="1:12" x14ac:dyDescent="0.25">
      <c r="A9" s="11">
        <v>4</v>
      </c>
      <c r="B9" s="22" t="s">
        <v>7</v>
      </c>
      <c r="C9" s="6">
        <v>0.4</v>
      </c>
      <c r="D9" s="3">
        <v>3.3</v>
      </c>
      <c r="E9" s="3">
        <v>1.732</v>
      </c>
      <c r="F9" s="4">
        <f t="shared" si="0"/>
        <v>2.2862400000000003</v>
      </c>
      <c r="G9" s="3">
        <v>100</v>
      </c>
      <c r="H9" s="3">
        <v>0.8</v>
      </c>
      <c r="I9" s="3">
        <v>63.5</v>
      </c>
      <c r="J9" s="4">
        <f t="shared" si="2"/>
        <v>2.2862400000000003</v>
      </c>
      <c r="K9" s="12">
        <f t="shared" si="1"/>
        <v>61.213760000000001</v>
      </c>
    </row>
    <row r="10" spans="1:12" x14ac:dyDescent="0.25">
      <c r="A10" s="11">
        <v>5</v>
      </c>
      <c r="B10" s="22" t="s">
        <v>8</v>
      </c>
      <c r="C10" s="6">
        <v>0.4</v>
      </c>
      <c r="D10" s="3">
        <v>9</v>
      </c>
      <c r="E10" s="3">
        <v>1.732</v>
      </c>
      <c r="F10" s="4">
        <f t="shared" si="0"/>
        <v>6.2351999999999999</v>
      </c>
      <c r="G10" s="3">
        <v>630</v>
      </c>
      <c r="H10" s="3">
        <v>0.8</v>
      </c>
      <c r="I10" s="3">
        <v>364.16</v>
      </c>
      <c r="J10" s="4">
        <f t="shared" si="2"/>
        <v>6.2351999999999999</v>
      </c>
      <c r="K10" s="12">
        <f t="shared" si="1"/>
        <v>357.9248</v>
      </c>
    </row>
    <row r="11" spans="1:12" x14ac:dyDescent="0.25">
      <c r="A11" s="11">
        <v>6</v>
      </c>
      <c r="B11" s="22" t="s">
        <v>9</v>
      </c>
      <c r="C11" s="6">
        <v>0.4</v>
      </c>
      <c r="D11" s="8">
        <v>23.5</v>
      </c>
      <c r="E11" s="3">
        <v>1.732</v>
      </c>
      <c r="F11" s="4">
        <f t="shared" si="0"/>
        <v>16.280799999999999</v>
      </c>
      <c r="G11" s="3">
        <v>400</v>
      </c>
      <c r="H11" s="3">
        <v>0.8</v>
      </c>
      <c r="I11" s="3">
        <v>236.2</v>
      </c>
      <c r="J11" s="4">
        <f t="shared" si="2"/>
        <v>16.280799999999999</v>
      </c>
      <c r="K11" s="12">
        <f t="shared" si="1"/>
        <v>219.91919999999999</v>
      </c>
    </row>
    <row r="12" spans="1:12" x14ac:dyDescent="0.25">
      <c r="A12" s="11">
        <v>7</v>
      </c>
      <c r="B12" s="22" t="s">
        <v>10</v>
      </c>
      <c r="C12" s="6">
        <v>0.4</v>
      </c>
      <c r="D12" s="3">
        <v>126</v>
      </c>
      <c r="E12" s="3">
        <v>1.732</v>
      </c>
      <c r="F12" s="4">
        <f t="shared" si="0"/>
        <v>87.292800000000014</v>
      </c>
      <c r="G12" s="5">
        <v>1000</v>
      </c>
      <c r="H12" s="3">
        <v>0.8</v>
      </c>
      <c r="I12" s="3">
        <v>577</v>
      </c>
      <c r="J12" s="4">
        <f t="shared" si="2"/>
        <v>87.292800000000014</v>
      </c>
      <c r="K12" s="12">
        <f t="shared" si="1"/>
        <v>489.7072</v>
      </c>
    </row>
    <row r="13" spans="1:12" x14ac:dyDescent="0.25">
      <c r="A13" s="11">
        <v>8</v>
      </c>
      <c r="B13" s="22" t="s">
        <v>11</v>
      </c>
      <c r="C13" s="6">
        <v>0.4</v>
      </c>
      <c r="D13" s="3">
        <v>65</v>
      </c>
      <c r="E13" s="3">
        <v>1.732</v>
      </c>
      <c r="F13" s="4">
        <f>C13*D13*E13</f>
        <v>45.031999999999996</v>
      </c>
      <c r="G13" s="5">
        <v>400</v>
      </c>
      <c r="H13" s="3">
        <v>0.8</v>
      </c>
      <c r="I13" s="3">
        <v>236.2</v>
      </c>
      <c r="J13" s="4">
        <f>F13</f>
        <v>45.031999999999996</v>
      </c>
      <c r="K13" s="12">
        <f>I13-J13</f>
        <v>191.16800000000001</v>
      </c>
    </row>
    <row r="14" spans="1:12" x14ac:dyDescent="0.25">
      <c r="A14" s="13">
        <v>9</v>
      </c>
      <c r="B14" s="22" t="s">
        <v>12</v>
      </c>
      <c r="C14" s="6">
        <v>0.4</v>
      </c>
      <c r="D14" s="3">
        <v>35</v>
      </c>
      <c r="E14" s="3">
        <v>1.732</v>
      </c>
      <c r="F14" s="4">
        <f>C14*D14*E14</f>
        <v>24.248000000000001</v>
      </c>
      <c r="G14" s="3">
        <v>630</v>
      </c>
      <c r="H14" s="3">
        <v>0.8</v>
      </c>
      <c r="I14" s="3">
        <v>364.16</v>
      </c>
      <c r="J14" s="4">
        <f t="shared" si="2"/>
        <v>24.248000000000001</v>
      </c>
      <c r="K14" s="12">
        <f t="shared" si="1"/>
        <v>339.91200000000003</v>
      </c>
    </row>
    <row r="15" spans="1:12" x14ac:dyDescent="0.25">
      <c r="A15" s="13">
        <v>10</v>
      </c>
      <c r="B15" s="22" t="s">
        <v>13</v>
      </c>
      <c r="C15" s="6">
        <v>0.4</v>
      </c>
      <c r="D15" s="3">
        <v>9.6</v>
      </c>
      <c r="E15" s="3">
        <v>1.732</v>
      </c>
      <c r="F15" s="4">
        <f t="shared" ref="F15:F16" si="3">C15*D15*E15</f>
        <v>6.6508799999999999</v>
      </c>
      <c r="G15" s="3">
        <v>100</v>
      </c>
      <c r="H15" s="3">
        <v>0.8</v>
      </c>
      <c r="I15" s="3">
        <v>63.5</v>
      </c>
      <c r="J15" s="4">
        <f t="shared" si="2"/>
        <v>6.6508799999999999</v>
      </c>
      <c r="K15" s="12">
        <f>I15-J15</f>
        <v>56.849119999999999</v>
      </c>
    </row>
    <row r="16" spans="1:12" ht="19.5" thickBot="1" x14ac:dyDescent="0.3">
      <c r="A16" s="14">
        <v>11</v>
      </c>
      <c r="B16" s="23" t="s">
        <v>21</v>
      </c>
      <c r="C16" s="16">
        <v>0.4</v>
      </c>
      <c r="D16" s="15">
        <v>11</v>
      </c>
      <c r="E16" s="15">
        <v>1.732</v>
      </c>
      <c r="F16" s="17">
        <f t="shared" si="3"/>
        <v>7.6208000000000009</v>
      </c>
      <c r="G16" s="15">
        <v>100</v>
      </c>
      <c r="H16" s="15">
        <v>0.8</v>
      </c>
      <c r="I16" s="15">
        <v>63.5</v>
      </c>
      <c r="J16" s="17">
        <f t="shared" si="2"/>
        <v>7.6208000000000009</v>
      </c>
      <c r="K16" s="18">
        <f t="shared" si="1"/>
        <v>55.879199999999997</v>
      </c>
    </row>
  </sheetData>
  <mergeCells count="2">
    <mergeCell ref="A2:K2"/>
    <mergeCell ref="A3:K3"/>
  </mergeCells>
  <pageMargins left="0.7" right="0.7" top="0.75" bottom="0.75" header="0.3" footer="0.3"/>
  <pageSetup paperSize="9" scale="88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2026-06-15T05:06:04Z</dcterms:modified>
</cp:coreProperties>
</file>